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Hoja1!$A$1:$K$22</definedName>
  </definedNames>
  <calcPr calcId="144525"/>
</workbook>
</file>

<file path=xl/calcChain.xml><?xml version="1.0" encoding="utf-8"?>
<calcChain xmlns="http://schemas.openxmlformats.org/spreadsheetml/2006/main">
  <c r="H22" i="1" l="1"/>
  <c r="J19" i="1"/>
  <c r="J22" i="1" s="1"/>
  <c r="I19" i="1"/>
  <c r="H19" i="1"/>
  <c r="G19" i="1"/>
  <c r="E19" i="1"/>
  <c r="E22" i="1" s="1"/>
  <c r="D19" i="1"/>
  <c r="D22" i="1" s="1"/>
  <c r="K17" i="1"/>
  <c r="F17" i="1"/>
  <c r="K15" i="1"/>
  <c r="F15" i="1"/>
  <c r="K13" i="1"/>
  <c r="F13" i="1"/>
  <c r="K11" i="1"/>
  <c r="K19" i="1" s="1"/>
  <c r="K22" i="1" s="1"/>
  <c r="F11" i="1"/>
  <c r="F19" i="1" s="1"/>
  <c r="F22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<sst xmlns="http://schemas.openxmlformats.org/spreadsheetml/2006/main" count="23" uniqueCount="23">
  <si>
    <t>ESTADO ANALÍTICO DEL EJERCICIO DEL PRESUPUESTO DE EGRESOS</t>
  </si>
  <si>
    <t>CLASIFICACIÓN ECONÓMICA (POR TIPO DE GASTO)</t>
  </si>
  <si>
    <t>DEL 01 DE ENERO AL 30 DE JUNIO DE 2016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</si>
  <si>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</si>
  <si>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</si>
  <si>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</si>
  <si>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</si>
  <si>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</si>
  <si>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</si>
  <si>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</si>
  <si>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</si>
  <si>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</si>
  <si>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</si>
  <si>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</si>
  <si>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</si>
  <si>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</si>
  <si>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</si>
  <si>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</si>
  <si>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</si>
  <si>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Fuentes Financieras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</si>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</sst>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3" fillId="0" borderId="0" xfId="0" applyNumberFormat="1" applyFont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6/Estados%20Financieros%202016/06_Estados%20Financieros%20de%20Junio%202016/Estados%20Fros%20y%20Pptales%20UPJR_%20Junio%202016%20(env&#237;o%20elec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EAIyENC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22497545.579999998</v>
          </cell>
          <cell r="E22">
            <v>33978369.630000003</v>
          </cell>
          <cell r="F22">
            <v>56475915.210000001</v>
          </cell>
          <cell r="H22">
            <v>29258954.18</v>
          </cell>
          <cell r="J22">
            <v>29258954.18</v>
          </cell>
          <cell r="K22">
            <v>27216961.030000001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>
      <selection activeCell="D19" sqref="D19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28515625" style="2" customWidth="1"/>
    <col min="5" max="5" width="14.7109375" style="2" customWidth="1"/>
    <col min="6" max="6" width="14" style="2" customWidth="1"/>
    <col min="7" max="7" width="15.85546875" style="2" customWidth="1"/>
    <col min="8" max="10" width="13.85546875" style="2" bestFit="1" customWidth="1"/>
    <col min="11" max="11" width="14" style="2" customWidth="1"/>
    <col min="12" max="12" width="4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6"/>
      <c r="G5" s="6"/>
      <c r="H5" s="5"/>
      <c r="I5" s="5"/>
      <c r="J5" s="7"/>
    </row>
    <row r="6" spans="2:11" s="3" customFormat="1" x14ac:dyDescent="0.2"/>
    <row r="7" spans="2:11" s="2" customFormat="1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2:11" s="2" customFormat="1" ht="25.5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0"/>
    </row>
    <row r="9" spans="2:11" s="2" customFormat="1" x14ac:dyDescent="0.2">
      <c r="B9" s="14"/>
      <c r="C9" s="15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2:11" s="2" customFormat="1" x14ac:dyDescent="0.2">
      <c r="B10" s="16"/>
      <c r="C10" s="17"/>
      <c r="D10" s="18"/>
      <c r="E10" s="18"/>
      <c r="F10" s="18"/>
      <c r="G10" s="18"/>
      <c r="H10" s="18"/>
      <c r="I10" s="18"/>
      <c r="J10" s="18"/>
      <c r="K10" s="18"/>
    </row>
    <row r="11" spans="2:11" s="2" customFormat="1" ht="25.5" x14ac:dyDescent="0.2">
      <c r="B11" s="19"/>
      <c r="C11" s="20" t="s">
        <v>17</v>
      </c>
      <c r="D11" s="21">
        <v>21997122.02</v>
      </c>
      <c r="E11" s="21">
        <v>13573085.57</v>
      </c>
      <c r="F11" s="21">
        <f>+D11+E11</f>
        <v>35570207.590000004</v>
      </c>
      <c r="G11" s="21">
        <v>18914376.030000001</v>
      </c>
      <c r="H11" s="21">
        <v>18914376.030000001</v>
      </c>
      <c r="I11" s="21">
        <v>18914376.030000001</v>
      </c>
      <c r="J11" s="21">
        <v>18914376.030000001</v>
      </c>
      <c r="K11" s="21">
        <f>+F11-H11</f>
        <v>16655831.560000002</v>
      </c>
    </row>
    <row r="12" spans="2:11" s="2" customFormat="1" x14ac:dyDescent="0.2">
      <c r="B12" s="19"/>
      <c r="C12" s="22"/>
      <c r="D12" s="23"/>
      <c r="E12" s="23"/>
      <c r="F12" s="23"/>
      <c r="G12" s="23"/>
      <c r="H12" s="23"/>
      <c r="I12" s="23"/>
      <c r="J12" s="23"/>
      <c r="K12" s="23"/>
    </row>
    <row r="13" spans="2:11" s="2" customFormat="1" ht="25.5" x14ac:dyDescent="0.2">
      <c r="B13" s="24"/>
      <c r="C13" s="20" t="s">
        <v>18</v>
      </c>
      <c r="D13" s="23">
        <v>20000</v>
      </c>
      <c r="E13" s="23">
        <v>19988093.280000001</v>
      </c>
      <c r="F13" s="23">
        <f>+D13+E13</f>
        <v>20008093.280000001</v>
      </c>
      <c r="G13" s="23">
        <v>10344578.15</v>
      </c>
      <c r="H13" s="23">
        <v>10344578.15</v>
      </c>
      <c r="I13" s="23">
        <v>10344578.15</v>
      </c>
      <c r="J13" s="23">
        <v>10344578.15</v>
      </c>
      <c r="K13" s="23">
        <f>+F13-H13</f>
        <v>9663515.1300000008</v>
      </c>
    </row>
    <row r="14" spans="2:11" s="2" customFormat="1" x14ac:dyDescent="0.2">
      <c r="B14" s="19"/>
      <c r="C14" s="22"/>
      <c r="D14" s="23"/>
      <c r="E14" s="23"/>
      <c r="F14" s="23"/>
      <c r="G14" s="23"/>
      <c r="H14" s="23"/>
      <c r="I14" s="23"/>
      <c r="J14" s="23"/>
      <c r="K14" s="23"/>
    </row>
    <row r="15" spans="2:11" s="2" customFormat="1" ht="38.25" x14ac:dyDescent="0.2">
      <c r="B15" s="19"/>
      <c r="C15" s="20" t="s">
        <v>19</v>
      </c>
      <c r="D15" s="25">
        <v>480423.56</v>
      </c>
      <c r="E15" s="25">
        <v>417190.78</v>
      </c>
      <c r="F15" s="23">
        <f>+D15+E15</f>
        <v>897614.34000000008</v>
      </c>
      <c r="G15" s="23">
        <v>0</v>
      </c>
      <c r="H15" s="23">
        <v>0</v>
      </c>
      <c r="I15" s="23">
        <v>0</v>
      </c>
      <c r="J15" s="23">
        <v>0</v>
      </c>
      <c r="K15" s="23">
        <f>+F15-H15</f>
        <v>897614.34000000008</v>
      </c>
    </row>
    <row r="16" spans="2:11" s="2" customFormat="1" x14ac:dyDescent="0.2">
      <c r="B16" s="19"/>
      <c r="C16" s="20"/>
      <c r="D16" s="23"/>
      <c r="E16" s="23"/>
      <c r="F16" s="23"/>
      <c r="G16" s="23"/>
      <c r="H16" s="23"/>
      <c r="I16" s="23"/>
      <c r="J16" s="23"/>
      <c r="K16" s="23"/>
    </row>
    <row r="17" spans="1:12" ht="76.5" x14ac:dyDescent="0.2">
      <c r="B17" s="24"/>
      <c r="C17" s="20" t="s">
        <v>20</v>
      </c>
      <c r="D17" s="23"/>
      <c r="E17" s="23"/>
      <c r="F17" s="23">
        <f>+D17+E17</f>
        <v>0</v>
      </c>
      <c r="G17" s="23"/>
      <c r="H17" s="23"/>
      <c r="I17" s="23"/>
      <c r="J17" s="23"/>
      <c r="K17" s="23">
        <f>+F17-H17</f>
        <v>0</v>
      </c>
    </row>
    <row r="18" spans="1:12" x14ac:dyDescent="0.2">
      <c r="B18" s="26"/>
      <c r="C18" s="27"/>
      <c r="D18" s="28"/>
      <c r="E18" s="28"/>
      <c r="F18" s="28"/>
      <c r="G18" s="28"/>
      <c r="H18" s="28"/>
      <c r="I18" s="28"/>
      <c r="J18" s="28"/>
      <c r="K18" s="28"/>
    </row>
    <row r="19" spans="1:12" s="31" customFormat="1" ht="25.5" x14ac:dyDescent="0.2">
      <c r="A19" s="29"/>
      <c r="B19" s="26"/>
      <c r="C19" s="27" t="s">
        <v>21</v>
      </c>
      <c r="D19" s="30">
        <f>+D11+D13+D15+D17</f>
        <v>22497545.579999998</v>
      </c>
      <c r="E19" s="30">
        <f t="shared" ref="E19:G19" si="0">+E11+E13+E15+E17</f>
        <v>33978369.630000003</v>
      </c>
      <c r="F19" s="30">
        <f t="shared" si="0"/>
        <v>56475915.210000008</v>
      </c>
      <c r="G19" s="30">
        <f t="shared" si="0"/>
        <v>29258954.18</v>
      </c>
      <c r="H19" s="30">
        <f t="shared" ref="H19:J19" si="1">+H11+H13+H17</f>
        <v>29258954.18</v>
      </c>
      <c r="I19" s="30">
        <f t="shared" si="1"/>
        <v>29258954.18</v>
      </c>
      <c r="J19" s="30">
        <f t="shared" si="1"/>
        <v>29258954.18</v>
      </c>
      <c r="K19" s="30">
        <f>+K11+K13+K15+K17</f>
        <v>27216961.030000005</v>
      </c>
      <c r="L19" s="29"/>
    </row>
    <row r="20" spans="1:12" s="3" customFormat="1" x14ac:dyDescent="0.2"/>
    <row r="21" spans="1:12" x14ac:dyDescent="0.2">
      <c r="C21" s="3" t="s">
        <v>22</v>
      </c>
    </row>
    <row r="22" spans="1:12" x14ac:dyDescent="0.2">
      <c r="D22" s="32" t="str">
        <f>IF(D19=[1]CAdmon!D22," ","ERROR")</f>
        <v xml:space="preserve"> </v>
      </c>
      <c r="E22" s="32" t="str">
        <f>IF(E19=[1]CAdmon!E22," ","ERROR")</f>
        <v xml:space="preserve"> </v>
      </c>
      <c r="F22" s="32" t="str">
        <f>IF(F19=[1]CAdmon!F22," ","ERROR")</f>
        <v xml:space="preserve"> </v>
      </c>
      <c r="G22" s="32"/>
      <c r="H22" s="32" t="str">
        <f>IF(H19=[1]CAdmon!H22," ","ERROR")</f>
        <v xml:space="preserve"> </v>
      </c>
      <c r="I22" s="32"/>
      <c r="J22" s="32" t="str">
        <f>IF(J19=[1]CAdmon!J22," ","ERROR")</f>
        <v xml:space="preserve"> </v>
      </c>
      <c r="K22" s="32" t="str">
        <f>IF(K19=[1]CAdmon!K22," ","ERROR")</f>
        <v xml:space="preserve"> </v>
      </c>
    </row>
    <row r="23" spans="1:12" s="33" customFormat="1" x14ac:dyDescent="0.2">
      <c r="A23" s="35"/>
      <c r="D23" s="36"/>
      <c r="E23" s="37"/>
      <c r="F23" s="37"/>
      <c r="G23" s="37"/>
      <c r="H23" s="37"/>
      <c r="I23" s="37"/>
      <c r="J23" s="37"/>
      <c r="K23" s="37"/>
      <c r="L23" s="35"/>
    </row>
    <row r="24" spans="1:12" s="33" customFormat="1" x14ac:dyDescent="0.2">
      <c r="A24" s="35"/>
      <c r="D24" s="36"/>
      <c r="E24" s="37"/>
      <c r="F24" s="37"/>
      <c r="G24" s="37"/>
      <c r="H24" s="37"/>
      <c r="I24" s="37"/>
      <c r="J24" s="37"/>
      <c r="K24" s="37"/>
      <c r="L24" s="35"/>
    </row>
    <row r="25" spans="1:12" s="33" customFormat="1" x14ac:dyDescent="0.2">
      <c r="A25" s="35"/>
      <c r="L25" s="35"/>
    </row>
    <row r="26" spans="1:12" s="33" customFormat="1" x14ac:dyDescent="0.2">
      <c r="A26" s="35"/>
      <c r="C26" s="38"/>
      <c r="F26" s="34"/>
      <c r="G26" s="34"/>
      <c r="H26" s="34"/>
      <c r="I26" s="34"/>
      <c r="J26" s="34"/>
      <c r="K26" s="34"/>
      <c r="L26" s="35"/>
    </row>
    <row r="27" spans="1:12" s="33" customFormat="1" x14ac:dyDescent="0.2">
      <c r="A27" s="35"/>
      <c r="C27" s="38"/>
      <c r="F27" s="34"/>
      <c r="G27" s="34"/>
      <c r="H27" s="34"/>
      <c r="I27" s="34"/>
      <c r="J27" s="34"/>
      <c r="K27" s="34"/>
      <c r="L27" s="35"/>
    </row>
    <row r="28" spans="1:12" s="33" customFormat="1" x14ac:dyDescent="0.2">
      <c r="A28" s="35"/>
      <c r="D28" s="39"/>
      <c r="L28" s="35"/>
    </row>
    <row r="29" spans="1:12" s="33" customFormat="1" x14ac:dyDescent="0.2">
      <c r="A29" s="35"/>
      <c r="L29" s="35"/>
    </row>
    <row r="30" spans="1:12" s="33" customFormat="1" x14ac:dyDescent="0.2">
      <c r="A30" s="35"/>
      <c r="D30" s="39"/>
      <c r="L30" s="35"/>
    </row>
    <row r="31" spans="1:12" s="33" customFormat="1" x14ac:dyDescent="0.2">
      <c r="A31" s="35"/>
      <c r="L31" s="35"/>
    </row>
    <row r="32" spans="1:12" s="33" customFormat="1" x14ac:dyDescent="0.2">
      <c r="A32" s="35"/>
      <c r="L32" s="35"/>
    </row>
    <row r="33" spans="1:12" s="33" customFormat="1" x14ac:dyDescent="0.2">
      <c r="A33" s="35"/>
      <c r="L33" s="35"/>
    </row>
    <row r="34" spans="1:12" s="33" customFormat="1" x14ac:dyDescent="0.2">
      <c r="A34" s="35"/>
      <c r="L34" s="35"/>
    </row>
    <row r="35" spans="1:12" s="33" customFormat="1" x14ac:dyDescent="0.2">
      <c r="A35" s="35"/>
      <c r="L35" s="35"/>
    </row>
    <row r="36" spans="1:12" s="33" customFormat="1" x14ac:dyDescent="0.2">
      <c r="A36" s="35"/>
      <c r="L36" s="35"/>
    </row>
    <row r="37" spans="1:12" s="33" customFormat="1" x14ac:dyDescent="0.2">
      <c r="A37" s="35"/>
      <c r="L37" s="35"/>
    </row>
    <row r="38" spans="1:12" s="33" customFormat="1" x14ac:dyDescent="0.2">
      <c r="A38" s="35"/>
      <c r="L38" s="35"/>
    </row>
    <row r="39" spans="1:12" s="33" customFormat="1" x14ac:dyDescent="0.2">
      <c r="A39" s="35"/>
      <c r="L39" s="35"/>
    </row>
    <row r="40" spans="1:12" s="33" customFormat="1" x14ac:dyDescent="0.2">
      <c r="A40" s="35"/>
      <c r="L40" s="35"/>
    </row>
    <row r="41" spans="1:12" s="33" customFormat="1" x14ac:dyDescent="0.2">
      <c r="A41" s="35"/>
      <c r="L41" s="35"/>
    </row>
    <row r="42" spans="1:12" s="33" customFormat="1" x14ac:dyDescent="0.2">
      <c r="A42" s="35"/>
      <c r="L42" s="35"/>
    </row>
    <row r="43" spans="1:12" s="33" customFormat="1" x14ac:dyDescent="0.2">
      <c r="A43" s="35"/>
      <c r="L43" s="35"/>
    </row>
    <row r="44" spans="1:12" s="33" customFormat="1" x14ac:dyDescent="0.2">
      <c r="A44" s="35"/>
      <c r="L44" s="35"/>
    </row>
    <row r="45" spans="1:12" s="33" customFormat="1" x14ac:dyDescent="0.2">
      <c r="A45" s="35"/>
      <c r="L45" s="35"/>
    </row>
    <row r="46" spans="1:12" s="33" customFormat="1" x14ac:dyDescent="0.2">
      <c r="A46" s="35"/>
      <c r="L46" s="35"/>
    </row>
    <row r="72" spans="14:14" s="2" customFormat="1" x14ac:dyDescent="0.2">
      <c r="N72" s="31">
        <v>4</v>
      </c>
    </row>
  </sheetData>
  <mergeCells count="8">
    <mergeCell ref="F26:K26"/>
    <mergeCell ref="F27:K27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2017-07-10T14:27:36Z</cp:lastPrinted>
  <dcterms:created xsi:type="dcterms:W3CDTF">2017-07-10T14:26:07Z</dcterms:created>
  <dcterms:modified xsi:type="dcterms:W3CDTF">2017-07-10T14:28:19Z</dcterms:modified>
</cp:coreProperties>
</file>